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524" windowWidth="12120" windowHeight="9108" activeTab="0"/>
  </bookViews>
  <sheets>
    <sheet name="Business Expenses" sheetId="1" r:id="rId1"/>
  </sheets>
  <definedNames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</definedNames>
  <calcPr fullCalcOnLoad="1"/>
</workbook>
</file>

<file path=xl/comments1.xml><?xml version="1.0" encoding="utf-8"?>
<comments xmlns="http://schemas.openxmlformats.org/spreadsheetml/2006/main">
  <authors>
    <author>Dave Balch</author>
  </authors>
  <commentList>
    <comment ref="C20" authorId="0">
      <text>
        <r>
          <rPr>
            <b/>
            <sz val="8"/>
            <rFont val="Tahoma"/>
            <family val="0"/>
          </rPr>
          <t>There is a tip in this location in the fully-commented version of this spreadsheet, available for only $7!  Click on the link above for immediate purchase and download on our secure server.</t>
        </r>
      </text>
    </comment>
    <comment ref="D55" authorId="0">
      <text>
        <r>
          <rPr>
            <b/>
            <sz val="8"/>
            <rFont val="Tahoma"/>
            <family val="0"/>
          </rPr>
          <t>There is a tip in this location in the fully-commented version of this spreadsheet, available for only $7!  Click on the link above for immediate purchase and download on our secure server.</t>
        </r>
      </text>
    </comment>
    <comment ref="B61" authorId="0">
      <text>
        <r>
          <rPr>
            <b/>
            <sz val="8"/>
            <rFont val="Tahoma"/>
            <family val="0"/>
          </rPr>
          <t>There is a tip in this location in the fully-commented version of this spreadsheet, available for only $7!  Click on the link above for immediate purchase and download on our secure server.</t>
        </r>
      </text>
    </comment>
    <comment ref="B48" authorId="0">
      <text>
        <r>
          <rPr>
            <b/>
            <sz val="8"/>
            <rFont val="Tahoma"/>
            <family val="0"/>
          </rPr>
          <t>There is a tip in this location in the fully-commented version of this spreadsheet, available for only $7!  Click on the link above for immediate purchase and download on our secure server.</t>
        </r>
      </text>
    </comment>
    <comment ref="D63" authorId="0">
      <text>
        <r>
          <rPr>
            <b/>
            <sz val="8"/>
            <rFont val="Tahoma"/>
            <family val="0"/>
          </rPr>
          <t>There is a tip in this location in the fully-commented version of this spreadsheet, available for only $7!  Click on the link above for immediate purchase and download on our secure server.</t>
        </r>
      </text>
    </comment>
    <comment ref="A62" authorId="0">
      <text>
        <r>
          <rPr>
            <b/>
            <sz val="8"/>
            <rFont val="Tahoma"/>
            <family val="0"/>
          </rPr>
          <t>There is a tip in this location in the fully-commented version of this spreadsheet, available for only $7!  Click on the link above for immediate purchase and download on our secure server.</t>
        </r>
      </text>
    </comment>
    <comment ref="A75" authorId="0">
      <text>
        <r>
          <rPr>
            <b/>
            <sz val="8"/>
            <rFont val="Tahoma"/>
            <family val="0"/>
          </rPr>
          <t>There is a tip in this location in the fully-commented version of this spreadsheet, available for only $7!  Click on the link above for immediate purchase and download on our secure server.</t>
        </r>
      </text>
    </comment>
    <comment ref="E75" authorId="0">
      <text>
        <r>
          <rPr>
            <b/>
            <sz val="8"/>
            <rFont val="Tahoma"/>
            <family val="0"/>
          </rPr>
          <t>There is a tip in this location in the fully-commented version of this spreadsheet, available for only $7!  Click on the link above for immediate purchase and download on our secure server.</t>
        </r>
      </text>
    </comment>
    <comment ref="A89" authorId="0">
      <text>
        <r>
          <rPr>
            <b/>
            <sz val="8"/>
            <rFont val="Tahoma"/>
            <family val="0"/>
          </rPr>
          <t>There is a tip in this location in the fully-commented version of this spreadsheet, available for only $7!  Click on the link above for immediate purchase and download on our secure server.</t>
        </r>
      </text>
    </comment>
    <comment ref="A91" authorId="0">
      <text>
        <r>
          <rPr>
            <b/>
            <sz val="8"/>
            <rFont val="Tahoma"/>
            <family val="0"/>
          </rPr>
          <t>There is a tip in this location in the fully-commented version of this spreadsheet, available for only $7!  Click on the link above for immediate purchase and download on our secure server.</t>
        </r>
      </text>
    </comment>
    <comment ref="A95" authorId="0">
      <text>
        <r>
          <rPr>
            <b/>
            <sz val="8"/>
            <rFont val="Tahoma"/>
            <family val="0"/>
          </rPr>
          <t>There is a tip in this location in the fully-commented version of this spreadsheet, available for only $7!  Click on the link above for immediate purchase and download on our secure server.</t>
        </r>
      </text>
    </comment>
    <comment ref="A97" authorId="0">
      <text>
        <r>
          <rPr>
            <b/>
            <sz val="8"/>
            <rFont val="Tahoma"/>
            <family val="0"/>
          </rPr>
          <t>There is a tip in this location in the fully-commented version of this spreadsheet, available for only $7!  Click on the link above for immediate purchase and download on our secure server.</t>
        </r>
      </text>
    </comment>
  </commentList>
</comments>
</file>

<file path=xl/sharedStrings.xml><?xml version="1.0" encoding="utf-8"?>
<sst xmlns="http://schemas.openxmlformats.org/spreadsheetml/2006/main" count="82" uniqueCount="76">
  <si>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</si>
  <si>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</si>
  <si>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</si>
  <si>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</si>
  <si>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</si>
  <si>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</si>
  <si>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</si>
  <si>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</si>
  <si>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</si>
  <si>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</si>
  <si>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</si>
  <si>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</si>
  <si>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One-time expenses</t>
  </si>
  <si>
    <t>Rent</t>
  </si>
  <si>
    <t>Book cover design</t>
  </si>
  <si>
    <t>Web site design</t>
  </si>
  <si>
    <t>Internet hosting</t>
  </si>
  <si>
    <t>Internet access</t>
  </si>
  <si>
    <t>Merchant account</t>
  </si>
  <si>
    <t>Security</t>
  </si>
  <si>
    <t>Chamber meetings</t>
  </si>
  <si>
    <t>Chamber membership</t>
  </si>
  <si>
    <t>Postage meter rental</t>
  </si>
  <si>
    <t>Computer insurance</t>
  </si>
  <si>
    <t xml:space="preserve">Postage   </t>
  </si>
  <si>
    <t>Costco membership</t>
  </si>
  <si>
    <t>Regular expenses (non-monthly)</t>
  </si>
  <si>
    <t>Regular expenses (monthly)</t>
  </si>
  <si>
    <t>Sub total</t>
  </si>
  <si>
    <t>Sub-total</t>
  </si>
  <si>
    <t>Long distance (Sprint, etc.)</t>
  </si>
  <si>
    <t>Cell phone</t>
  </si>
  <si>
    <t>Telephone - voice</t>
  </si>
  <si>
    <t>Telephone - fax</t>
  </si>
  <si>
    <t>Health Insurance</t>
  </si>
  <si>
    <t>Market research</t>
  </si>
  <si>
    <t>Business seminar</t>
  </si>
  <si>
    <t>Bank charges</t>
  </si>
  <si>
    <t>Total expenses</t>
  </si>
  <si>
    <t>Income from sales</t>
  </si>
  <si>
    <t>Misc Income</t>
  </si>
  <si>
    <t>Bank interest</t>
  </si>
  <si>
    <t>IRS refund</t>
  </si>
  <si>
    <t>Total income</t>
  </si>
  <si>
    <t>Net Cash Flow</t>
  </si>
  <si>
    <t>Office supplies</t>
  </si>
  <si>
    <t>Variance</t>
  </si>
  <si>
    <t>Business license</t>
  </si>
  <si>
    <t>Computer lease</t>
  </si>
  <si>
    <t>Tax preparation</t>
  </si>
  <si>
    <t>Taxes</t>
  </si>
  <si>
    <t>Insurance</t>
  </si>
  <si>
    <t>Attorney</t>
  </si>
  <si>
    <t>Sample Cash Flow</t>
  </si>
  <si>
    <t>Instructions:</t>
  </si>
  <si>
    <t xml:space="preserve">    phone:  800-366-2347</t>
  </si>
  <si>
    <t>Comments,suggestions, or questions:</t>
  </si>
  <si>
    <t xml:space="preserve">  Printing surveys</t>
  </si>
  <si>
    <t xml:space="preserve">  Postage</t>
  </si>
  <si>
    <t xml:space="preserve">  Envelopes</t>
  </si>
  <si>
    <t xml:space="preserve">  Tabulation</t>
  </si>
  <si>
    <t>First mailing</t>
  </si>
  <si>
    <t xml:space="preserve">  Design mailing piece</t>
  </si>
  <si>
    <t xml:space="preserve">  Printing  </t>
  </si>
  <si>
    <t>Permits from post office</t>
  </si>
  <si>
    <t>Sales from March mailing</t>
  </si>
  <si>
    <t>Beginning balance</t>
  </si>
  <si>
    <t>Estimated ending balance</t>
  </si>
  <si>
    <t>Actual ending balance</t>
  </si>
  <si>
    <t>www.TheStayAtHomeCEO.com</t>
  </si>
  <si>
    <t xml:space="preserve">    email:  Dave@DaveBalch.com</t>
  </si>
  <si>
    <t>"Make More Money and Have More Fun" with your small business!</t>
  </si>
  <si>
    <t>My FREE newsletter will show you how… sign up NOW at</t>
  </si>
  <si>
    <t>© 2002, A Few Good People, Inc.</t>
  </si>
  <si>
    <r>
      <t xml:space="preserve">This sample cash flow worksheet is provided to get you started with your own cash flow.  A document such as this can serve as a </t>
    </r>
    <r>
      <rPr>
        <u val="single"/>
        <sz val="9"/>
        <color indexed="10"/>
        <rFont val="Arial"/>
        <family val="2"/>
      </rPr>
      <t>budget</t>
    </r>
    <r>
      <rPr>
        <sz val="9"/>
        <color indexed="10"/>
        <rFont val="Arial"/>
        <family val="2"/>
      </rPr>
      <t xml:space="preserve"> and </t>
    </r>
    <r>
      <rPr>
        <u val="single"/>
        <sz val="9"/>
        <color indexed="10"/>
        <rFont val="Arial"/>
        <family val="2"/>
      </rPr>
      <t>sales forecast</t>
    </r>
    <r>
      <rPr>
        <sz val="9"/>
        <color indexed="10"/>
        <rFont val="Arial"/>
        <family val="2"/>
      </rPr>
      <t xml:space="preserve"> as well as a cash flow, but </t>
    </r>
    <r>
      <rPr>
        <i/>
        <u val="single"/>
        <sz val="9"/>
        <color indexed="10"/>
        <rFont val="Arial"/>
        <family val="2"/>
      </rPr>
      <t>you must keep it updated regularly</t>
    </r>
    <r>
      <rPr>
        <sz val="9"/>
        <color indexed="10"/>
        <rFont val="Arial"/>
        <family val="2"/>
      </rPr>
      <t xml:space="preserve">.  Simply delete what you don't need and insert what you do need and Presto! you have a useful cash flow worksheet! 
A fully-commented version of this spreadsheet is available for only $7, containing notes and comments that will give you even more tips and useful guidance.   Click on the link below to purchase and download it immediately on our secure server.
</t>
    </r>
  </si>
  <si>
    <t>Click here to purchase and download the fully-commented version of this spreadsheet for only $7!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</si>
</sst>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_)"/>
    <numFmt numFmtId="166" formatCode="#,##0.000_);\(#,##0.000\)"/>
    <numFmt numFmtId="167" formatCode="0.0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/dd/yyyy"/>
    <numFmt numFmtId="172" formatCode="#,##0.00;\-#,##0.00"/>
    <numFmt numFmtId="173" formatCode="#,##0;[Red]#,##0"/>
  </numFmts>
  <fonts count="20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u val="double"/>
      <sz val="22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u val="single"/>
      <sz val="9"/>
      <color indexed="10"/>
      <name val="Arial"/>
      <family val="2"/>
    </font>
    <font>
      <i/>
      <u val="single"/>
      <sz val="9"/>
      <color indexed="10"/>
      <name val="Arial"/>
      <family val="2"/>
    </font>
    <font>
      <b/>
      <sz val="8"/>
      <name val="Tahoma"/>
      <family val="0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17"/>
      <name val="Arial"/>
      <family val="2"/>
    </font>
    <font>
      <b/>
      <i/>
      <u val="single"/>
      <sz val="14"/>
      <color indexed="10"/>
      <name val="Arial"/>
      <family val="2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 quotePrefix="1">
      <alignment horizontal="center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 quotePrefix="1">
      <alignment horizontal="left" wrapText="1"/>
    </xf>
    <xf numFmtId="3" fontId="6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/>
    </xf>
    <xf numFmtId="38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8" fontId="5" fillId="0" borderId="0" xfId="0" applyNumberFormat="1" applyFont="1" applyBorder="1" applyAlignment="1">
      <alignment horizontal="right"/>
    </xf>
    <xf numFmtId="1" fontId="1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 applyProtection="1">
      <alignment horizontal="left"/>
      <protection/>
    </xf>
    <xf numFmtId="3" fontId="11" fillId="0" borderId="0" xfId="20" applyNumberFormat="1" applyFont="1" applyBorder="1" applyAlignment="1" applyProtection="1">
      <alignment horizontal="left"/>
      <protection/>
    </xf>
    <xf numFmtId="3" fontId="11" fillId="0" borderId="0" xfId="0" applyNumberFormat="1" applyFont="1" applyBorder="1" applyAlignment="1">
      <alignment horizontal="left"/>
    </xf>
    <xf numFmtId="38" fontId="1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left"/>
    </xf>
    <xf numFmtId="3" fontId="15" fillId="0" borderId="0" xfId="0" applyNumberFormat="1" applyFont="1" applyBorder="1" applyAlignment="1" quotePrefix="1">
      <alignment horizontal="left"/>
    </xf>
    <xf numFmtId="3" fontId="16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 quotePrefix="1">
      <alignment horizontal="left"/>
    </xf>
    <xf numFmtId="3" fontId="17" fillId="0" borderId="0" xfId="2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3" fontId="18" fillId="0" borderId="0" xfId="2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gbucksinabathrobe.com/" TargetMode="External" /><Relationship Id="rId2" Type="http://schemas.openxmlformats.org/officeDocument/2006/relationships/hyperlink" Target="http://www.thestayathomeceo.com/" TargetMode="External" /><Relationship Id="rId3" Type="http://schemas.openxmlformats.org/officeDocument/2006/relationships/hyperlink" Target="http://www.kickstartcart.com/app/javanof.asp?MerchantID=22914&amp;ProductID=1030708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26"/>
  <sheetViews>
    <sheetView tabSelected="1" workbookViewId="0" topLeftCell="A1">
      <selection activeCell="C19" sqref="C19"/>
    </sheetView>
  </sheetViews>
  <sheetFormatPr defaultColWidth="9.00390625" defaultRowHeight="12.75"/>
  <cols>
    <col min="1" max="1" width="27.50390625" style="1" customWidth="1"/>
    <col min="2" max="16384" width="9.00390625" style="1" customWidth="1"/>
  </cols>
  <sheetData>
    <row r="1" spans="1:37" ht="27.75">
      <c r="A1" s="19" t="s">
        <v>53</v>
      </c>
      <c r="B1" s="3"/>
      <c r="C1" s="3"/>
      <c r="F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26" s="4" customFormat="1" ht="12">
      <c r="A2" s="20"/>
      <c r="B2" s="5"/>
      <c r="N2" s="5"/>
      <c r="Z2" s="5"/>
    </row>
    <row r="3" spans="1:26" s="4" customFormat="1" ht="12">
      <c r="A3" s="21" t="s">
        <v>73</v>
      </c>
      <c r="B3" s="5"/>
      <c r="C3" s="23" t="s">
        <v>56</v>
      </c>
      <c r="N3" s="5"/>
      <c r="Z3" s="5"/>
    </row>
    <row r="4" spans="1:26" s="4" customFormat="1" ht="12">
      <c r="A4" s="22" t="s">
        <v>69</v>
      </c>
      <c r="B4" s="5"/>
      <c r="C4" s="23" t="s">
        <v>70</v>
      </c>
      <c r="N4" s="5"/>
      <c r="Z4" s="5"/>
    </row>
    <row r="5" spans="2:26" s="2" customFormat="1" ht="12">
      <c r="B5" s="6"/>
      <c r="C5" s="23" t="s">
        <v>55</v>
      </c>
      <c r="N5" s="6"/>
      <c r="Z5" s="6"/>
    </row>
    <row r="6" spans="2:26" s="2" customFormat="1" ht="12">
      <c r="B6" s="6"/>
      <c r="C6" s="23"/>
      <c r="N6" s="6"/>
      <c r="Z6" s="6"/>
    </row>
    <row r="7" spans="1:26" s="25" customFormat="1" ht="15.75">
      <c r="A7" s="25" t="s">
        <v>71</v>
      </c>
      <c r="B7" s="26"/>
      <c r="N7" s="26"/>
      <c r="Z7" s="26"/>
    </row>
    <row r="8" spans="1:26" s="27" customFormat="1" ht="12.75">
      <c r="A8" s="27" t="s">
        <v>72</v>
      </c>
      <c r="B8" s="28"/>
      <c r="N8" s="28"/>
      <c r="Z8" s="28"/>
    </row>
    <row r="9" spans="1:26" s="27" customFormat="1" ht="9.75" customHeight="1">
      <c r="A9" s="29" t="s">
        <v>69</v>
      </c>
      <c r="B9" s="28"/>
      <c r="N9" s="28"/>
      <c r="Z9" s="28"/>
    </row>
    <row r="10" spans="2:26" s="2" customFormat="1" ht="12" hidden="1">
      <c r="B10" s="6"/>
      <c r="C10" s="23"/>
      <c r="N10" s="6"/>
      <c r="Z10" s="6"/>
    </row>
    <row r="11" spans="1:26" s="2" customFormat="1" ht="10.5" customHeight="1">
      <c r="A11" s="18" t="s">
        <v>54</v>
      </c>
      <c r="B11" s="6"/>
      <c r="N11" s="6"/>
      <c r="Z11" s="6"/>
    </row>
    <row r="12" spans="1:26" s="2" customFormat="1" ht="12" hidden="1">
      <c r="A12" s="9"/>
      <c r="B12" s="6"/>
      <c r="N12" s="6"/>
      <c r="Z12" s="6"/>
    </row>
    <row r="13" spans="1:26" s="7" customFormat="1" ht="108.75" customHeight="1">
      <c r="A13" s="30" t="s">
        <v>74</v>
      </c>
      <c r="B13" s="31"/>
      <c r="C13" s="31"/>
      <c r="D13" s="31"/>
      <c r="E13" s="31"/>
      <c r="F13" s="31"/>
      <c r="N13" s="8"/>
      <c r="Z13" s="8"/>
    </row>
    <row r="14" spans="1:26" s="7" customFormat="1" ht="32.25" customHeight="1">
      <c r="A14" s="32" t="s">
        <v>75</v>
      </c>
      <c r="B14" s="32"/>
      <c r="C14" s="32"/>
      <c r="D14" s="32"/>
      <c r="E14" s="32"/>
      <c r="F14" s="32"/>
      <c r="G14" s="32"/>
      <c r="N14" s="8"/>
      <c r="Z14" s="8"/>
    </row>
    <row r="15" spans="2:26" s="2" customFormat="1" ht="12" customHeight="1">
      <c r="B15" s="6"/>
      <c r="N15" s="6"/>
      <c r="Z15" s="6"/>
    </row>
    <row r="16" spans="2:37" ht="12" customHeight="1">
      <c r="B16" s="3" t="s">
        <v>8</v>
      </c>
      <c r="C16" s="3" t="s">
        <v>9</v>
      </c>
      <c r="D16" s="3" t="s">
        <v>10</v>
      </c>
      <c r="E16" s="3" t="s">
        <v>11</v>
      </c>
      <c r="F16" s="3" t="s">
        <v>0</v>
      </c>
      <c r="G16" s="3" t="s">
        <v>1</v>
      </c>
      <c r="H16" s="3" t="s">
        <v>2</v>
      </c>
      <c r="I16" s="3" t="s">
        <v>3</v>
      </c>
      <c r="J16" s="3" t="s">
        <v>4</v>
      </c>
      <c r="K16" s="3" t="s">
        <v>5</v>
      </c>
      <c r="L16" s="3" t="s">
        <v>6</v>
      </c>
      <c r="M16" s="3" t="s">
        <v>7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ht="12.7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2" ht="15.75">
      <c r="A18" s="13" t="s">
        <v>27</v>
      </c>
      <c r="B18" s="10"/>
    </row>
    <row r="19" s="11" customFormat="1" ht="12" customHeight="1"/>
    <row r="20" spans="1:13" ht="12" customHeight="1">
      <c r="A20" s="1" t="s">
        <v>37</v>
      </c>
      <c r="B20" s="1">
        <v>20</v>
      </c>
      <c r="C20" s="1">
        <f aca="true" t="shared" si="0" ref="C20:C26">+B20</f>
        <v>20</v>
      </c>
      <c r="D20" s="1">
        <f aca="true" t="shared" si="1" ref="D20:M20">+C20</f>
        <v>20</v>
      </c>
      <c r="E20" s="1">
        <f t="shared" si="1"/>
        <v>20</v>
      </c>
      <c r="F20" s="1">
        <f t="shared" si="1"/>
        <v>20</v>
      </c>
      <c r="G20" s="1">
        <f t="shared" si="1"/>
        <v>20</v>
      </c>
      <c r="H20" s="1">
        <f t="shared" si="1"/>
        <v>20</v>
      </c>
      <c r="I20" s="1">
        <f t="shared" si="1"/>
        <v>20</v>
      </c>
      <c r="J20" s="1">
        <f t="shared" si="1"/>
        <v>20</v>
      </c>
      <c r="K20" s="1">
        <f t="shared" si="1"/>
        <v>20</v>
      </c>
      <c r="L20" s="1">
        <f t="shared" si="1"/>
        <v>20</v>
      </c>
      <c r="M20" s="1">
        <f t="shared" si="1"/>
        <v>20</v>
      </c>
    </row>
    <row r="21" spans="1:13" ht="12">
      <c r="A21" s="1" t="s">
        <v>31</v>
      </c>
      <c r="B21" s="1">
        <v>125</v>
      </c>
      <c r="C21" s="1">
        <f t="shared" si="0"/>
        <v>125</v>
      </c>
      <c r="D21" s="1">
        <f aca="true" t="shared" si="2" ref="D21:M21">+C21</f>
        <v>125</v>
      </c>
      <c r="E21" s="1">
        <f t="shared" si="2"/>
        <v>125</v>
      </c>
      <c r="F21" s="1">
        <f t="shared" si="2"/>
        <v>125</v>
      </c>
      <c r="G21" s="1">
        <f t="shared" si="2"/>
        <v>125</v>
      </c>
      <c r="H21" s="1">
        <f t="shared" si="2"/>
        <v>125</v>
      </c>
      <c r="I21" s="1">
        <f t="shared" si="2"/>
        <v>125</v>
      </c>
      <c r="J21" s="1">
        <f t="shared" si="2"/>
        <v>125</v>
      </c>
      <c r="K21" s="1">
        <f t="shared" si="2"/>
        <v>125</v>
      </c>
      <c r="L21" s="1">
        <f t="shared" si="2"/>
        <v>125</v>
      </c>
      <c r="M21" s="1">
        <f t="shared" si="2"/>
        <v>125</v>
      </c>
    </row>
    <row r="22" spans="1:13" ht="12">
      <c r="A22" s="1" t="s">
        <v>20</v>
      </c>
      <c r="B22" s="1">
        <v>15</v>
      </c>
      <c r="C22" s="1">
        <f t="shared" si="0"/>
        <v>15</v>
      </c>
      <c r="D22" s="1">
        <f aca="true" t="shared" si="3" ref="D22:M22">+C22</f>
        <v>15</v>
      </c>
      <c r="E22" s="1">
        <f t="shared" si="3"/>
        <v>15</v>
      </c>
      <c r="F22" s="1">
        <f t="shared" si="3"/>
        <v>15</v>
      </c>
      <c r="G22" s="1">
        <f t="shared" si="3"/>
        <v>15</v>
      </c>
      <c r="H22" s="1">
        <f t="shared" si="3"/>
        <v>15</v>
      </c>
      <c r="I22" s="1">
        <f t="shared" si="3"/>
        <v>15</v>
      </c>
      <c r="J22" s="1">
        <f t="shared" si="3"/>
        <v>15</v>
      </c>
      <c r="K22" s="1">
        <f t="shared" si="3"/>
        <v>15</v>
      </c>
      <c r="L22" s="1">
        <f t="shared" si="3"/>
        <v>15</v>
      </c>
      <c r="M22" s="1">
        <f t="shared" si="3"/>
        <v>15</v>
      </c>
    </row>
    <row r="23" spans="1:13" ht="12">
      <c r="A23" s="1" t="s">
        <v>17</v>
      </c>
      <c r="B23" s="1">
        <v>20</v>
      </c>
      <c r="C23" s="1">
        <f t="shared" si="0"/>
        <v>20</v>
      </c>
      <c r="D23" s="1">
        <f aca="true" t="shared" si="4" ref="D23:M23">+C23</f>
        <v>20</v>
      </c>
      <c r="E23" s="1">
        <f t="shared" si="4"/>
        <v>20</v>
      </c>
      <c r="F23" s="1">
        <f t="shared" si="4"/>
        <v>20</v>
      </c>
      <c r="G23" s="1">
        <f t="shared" si="4"/>
        <v>20</v>
      </c>
      <c r="H23" s="1">
        <f t="shared" si="4"/>
        <v>20</v>
      </c>
      <c r="I23" s="1">
        <f t="shared" si="4"/>
        <v>20</v>
      </c>
      <c r="J23" s="1">
        <f t="shared" si="4"/>
        <v>20</v>
      </c>
      <c r="K23" s="1">
        <f t="shared" si="4"/>
        <v>20</v>
      </c>
      <c r="L23" s="1">
        <f t="shared" si="4"/>
        <v>20</v>
      </c>
      <c r="M23" s="1">
        <f t="shared" si="4"/>
        <v>20</v>
      </c>
    </row>
    <row r="24" spans="1:13" ht="12">
      <c r="A24" s="1" t="s">
        <v>16</v>
      </c>
      <c r="B24" s="1">
        <v>15</v>
      </c>
      <c r="C24" s="1">
        <f t="shared" si="0"/>
        <v>15</v>
      </c>
      <c r="D24" s="1">
        <f aca="true" t="shared" si="5" ref="D24:M24">+C24</f>
        <v>15</v>
      </c>
      <c r="E24" s="1">
        <f t="shared" si="5"/>
        <v>15</v>
      </c>
      <c r="F24" s="1">
        <f t="shared" si="5"/>
        <v>15</v>
      </c>
      <c r="G24" s="1">
        <f t="shared" si="5"/>
        <v>15</v>
      </c>
      <c r="H24" s="1">
        <f t="shared" si="5"/>
        <v>15</v>
      </c>
      <c r="I24" s="1">
        <f t="shared" si="5"/>
        <v>15</v>
      </c>
      <c r="J24" s="1">
        <f t="shared" si="5"/>
        <v>15</v>
      </c>
      <c r="K24" s="1">
        <f t="shared" si="5"/>
        <v>15</v>
      </c>
      <c r="L24" s="1">
        <f t="shared" si="5"/>
        <v>15</v>
      </c>
      <c r="M24" s="1">
        <f t="shared" si="5"/>
        <v>15</v>
      </c>
    </row>
    <row r="25" spans="1:13" ht="12">
      <c r="A25" s="1" t="s">
        <v>30</v>
      </c>
      <c r="B25" s="1">
        <v>55</v>
      </c>
      <c r="C25" s="1">
        <f t="shared" si="0"/>
        <v>55</v>
      </c>
      <c r="D25" s="1">
        <f aca="true" t="shared" si="6" ref="D25:M25">+C25</f>
        <v>55</v>
      </c>
      <c r="E25" s="1">
        <f t="shared" si="6"/>
        <v>55</v>
      </c>
      <c r="F25" s="1">
        <f t="shared" si="6"/>
        <v>55</v>
      </c>
      <c r="G25" s="1">
        <f t="shared" si="6"/>
        <v>55</v>
      </c>
      <c r="H25" s="1">
        <f t="shared" si="6"/>
        <v>55</v>
      </c>
      <c r="I25" s="1">
        <f t="shared" si="6"/>
        <v>55</v>
      </c>
      <c r="J25" s="1">
        <f t="shared" si="6"/>
        <v>55</v>
      </c>
      <c r="K25" s="1">
        <f t="shared" si="6"/>
        <v>55</v>
      </c>
      <c r="L25" s="1">
        <f t="shared" si="6"/>
        <v>55</v>
      </c>
      <c r="M25" s="1">
        <f t="shared" si="6"/>
        <v>55</v>
      </c>
    </row>
    <row r="26" spans="1:13" ht="12">
      <c r="A26" s="1" t="s">
        <v>18</v>
      </c>
      <c r="B26" s="1">
        <v>20</v>
      </c>
      <c r="C26" s="1">
        <f t="shared" si="0"/>
        <v>20</v>
      </c>
      <c r="D26" s="1">
        <f aca="true" t="shared" si="7" ref="D26:M26">+C26</f>
        <v>20</v>
      </c>
      <c r="E26" s="1">
        <f t="shared" si="7"/>
        <v>20</v>
      </c>
      <c r="F26" s="1">
        <f t="shared" si="7"/>
        <v>20</v>
      </c>
      <c r="G26" s="1">
        <f t="shared" si="7"/>
        <v>20</v>
      </c>
      <c r="H26" s="1">
        <f t="shared" si="7"/>
        <v>20</v>
      </c>
      <c r="I26" s="1">
        <f t="shared" si="7"/>
        <v>20</v>
      </c>
      <c r="J26" s="1">
        <f t="shared" si="7"/>
        <v>20</v>
      </c>
      <c r="K26" s="1">
        <f t="shared" si="7"/>
        <v>20</v>
      </c>
      <c r="L26" s="1">
        <f t="shared" si="7"/>
        <v>20</v>
      </c>
      <c r="M26" s="1">
        <f t="shared" si="7"/>
        <v>20</v>
      </c>
    </row>
    <row r="27" spans="1:13" ht="12">
      <c r="A27" s="1" t="s">
        <v>33</v>
      </c>
      <c r="B27" s="1">
        <v>35</v>
      </c>
      <c r="C27" s="1">
        <f aca="true" t="shared" si="8" ref="C27:M31">+B27</f>
        <v>35</v>
      </c>
      <c r="D27" s="1">
        <f t="shared" si="8"/>
        <v>35</v>
      </c>
      <c r="E27" s="1">
        <f t="shared" si="8"/>
        <v>35</v>
      </c>
      <c r="F27" s="1">
        <f t="shared" si="8"/>
        <v>35</v>
      </c>
      <c r="G27" s="1">
        <f t="shared" si="8"/>
        <v>35</v>
      </c>
      <c r="H27" s="1">
        <f t="shared" si="8"/>
        <v>35</v>
      </c>
      <c r="I27" s="1">
        <f t="shared" si="8"/>
        <v>35</v>
      </c>
      <c r="J27" s="1">
        <f t="shared" si="8"/>
        <v>35</v>
      </c>
      <c r="K27" s="1">
        <f t="shared" si="8"/>
        <v>35</v>
      </c>
      <c r="L27" s="1">
        <f t="shared" si="8"/>
        <v>35</v>
      </c>
      <c r="M27" s="1">
        <f t="shared" si="8"/>
        <v>35</v>
      </c>
    </row>
    <row r="28" spans="1:13" ht="12">
      <c r="A28" s="1" t="s">
        <v>32</v>
      </c>
      <c r="B28" s="1">
        <v>35</v>
      </c>
      <c r="C28" s="1">
        <f t="shared" si="8"/>
        <v>35</v>
      </c>
      <c r="D28" s="1">
        <f t="shared" si="8"/>
        <v>35</v>
      </c>
      <c r="E28" s="1">
        <f t="shared" si="8"/>
        <v>35</v>
      </c>
      <c r="F28" s="1">
        <f t="shared" si="8"/>
        <v>35</v>
      </c>
      <c r="G28" s="1">
        <f t="shared" si="8"/>
        <v>35</v>
      </c>
      <c r="H28" s="1">
        <f t="shared" si="8"/>
        <v>35</v>
      </c>
      <c r="I28" s="1">
        <f t="shared" si="8"/>
        <v>35</v>
      </c>
      <c r="J28" s="1">
        <f t="shared" si="8"/>
        <v>35</v>
      </c>
      <c r="K28" s="1">
        <f t="shared" si="8"/>
        <v>35</v>
      </c>
      <c r="L28" s="1">
        <f t="shared" si="8"/>
        <v>35</v>
      </c>
      <c r="M28" s="1">
        <f t="shared" si="8"/>
        <v>35</v>
      </c>
    </row>
    <row r="29" spans="1:13" ht="12">
      <c r="A29" s="1" t="s">
        <v>45</v>
      </c>
      <c r="B29" s="1">
        <v>20</v>
      </c>
      <c r="C29" s="1">
        <f t="shared" si="8"/>
        <v>20</v>
      </c>
      <c r="D29" s="1">
        <f t="shared" si="8"/>
        <v>20</v>
      </c>
      <c r="E29" s="1">
        <f t="shared" si="8"/>
        <v>20</v>
      </c>
      <c r="F29" s="1">
        <f t="shared" si="8"/>
        <v>20</v>
      </c>
      <c r="G29" s="1">
        <f t="shared" si="8"/>
        <v>20</v>
      </c>
      <c r="H29" s="1">
        <f t="shared" si="8"/>
        <v>20</v>
      </c>
      <c r="I29" s="1">
        <f t="shared" si="8"/>
        <v>20</v>
      </c>
      <c r="J29" s="1">
        <f t="shared" si="8"/>
        <v>20</v>
      </c>
      <c r="K29" s="1">
        <f t="shared" si="8"/>
        <v>20</v>
      </c>
      <c r="L29" s="1">
        <f t="shared" si="8"/>
        <v>20</v>
      </c>
      <c r="M29" s="1">
        <f t="shared" si="8"/>
        <v>20</v>
      </c>
    </row>
    <row r="30" spans="1:13" ht="12">
      <c r="A30" s="1" t="s">
        <v>50</v>
      </c>
      <c r="B30" s="1">
        <v>25</v>
      </c>
      <c r="C30" s="1">
        <f t="shared" si="8"/>
        <v>25</v>
      </c>
      <c r="D30" s="1">
        <f t="shared" si="8"/>
        <v>25</v>
      </c>
      <c r="E30" s="1">
        <f t="shared" si="8"/>
        <v>25</v>
      </c>
      <c r="F30" s="1">
        <f t="shared" si="8"/>
        <v>25</v>
      </c>
      <c r="G30" s="1">
        <f t="shared" si="8"/>
        <v>25</v>
      </c>
      <c r="H30" s="1">
        <f t="shared" si="8"/>
        <v>25</v>
      </c>
      <c r="I30" s="1">
        <f t="shared" si="8"/>
        <v>25</v>
      </c>
      <c r="J30" s="1">
        <f t="shared" si="8"/>
        <v>25</v>
      </c>
      <c r="K30" s="1">
        <f t="shared" si="8"/>
        <v>25</v>
      </c>
      <c r="L30" s="1">
        <f t="shared" si="8"/>
        <v>25</v>
      </c>
      <c r="M30" s="1">
        <f t="shared" si="8"/>
        <v>25</v>
      </c>
    </row>
    <row r="31" spans="1:13" ht="12">
      <c r="A31" s="1" t="s">
        <v>48</v>
      </c>
      <c r="B31" s="1">
        <v>49</v>
      </c>
      <c r="C31" s="1">
        <f t="shared" si="8"/>
        <v>49</v>
      </c>
      <c r="D31" s="1">
        <f t="shared" si="8"/>
        <v>49</v>
      </c>
      <c r="E31" s="1">
        <f t="shared" si="8"/>
        <v>49</v>
      </c>
      <c r="F31" s="1">
        <f t="shared" si="8"/>
        <v>49</v>
      </c>
      <c r="G31" s="1">
        <f t="shared" si="8"/>
        <v>49</v>
      </c>
      <c r="H31" s="1">
        <f t="shared" si="8"/>
        <v>49</v>
      </c>
      <c r="I31" s="1">
        <f t="shared" si="8"/>
        <v>49</v>
      </c>
      <c r="J31" s="1">
        <f t="shared" si="8"/>
        <v>49</v>
      </c>
      <c r="K31" s="1">
        <f t="shared" si="8"/>
        <v>49</v>
      </c>
      <c r="L31" s="1">
        <f t="shared" si="8"/>
        <v>49</v>
      </c>
      <c r="M31" s="1">
        <f t="shared" si="8"/>
        <v>49</v>
      </c>
    </row>
    <row r="32" ht="12"/>
    <row r="33" spans="1:2" ht="12">
      <c r="A33" s="14" t="s">
        <v>28</v>
      </c>
      <c r="B33" s="1">
        <f>SUM(B19:B32)</f>
        <v>434</v>
      </c>
    </row>
    <row r="34" ht="12">
      <c r="A34" s="14"/>
    </row>
    <row r="35" ht="15.75">
      <c r="A35" s="13" t="s">
        <v>26</v>
      </c>
    </row>
    <row r="36" ht="12"/>
    <row r="37" ht="12">
      <c r="A37" s="1" t="s">
        <v>47</v>
      </c>
    </row>
    <row r="38" spans="1:9" ht="12">
      <c r="A38" s="1" t="s">
        <v>21</v>
      </c>
      <c r="I38" s="1">
        <v>180</v>
      </c>
    </row>
    <row r="39" spans="1:6" ht="12">
      <c r="A39" s="1" t="s">
        <v>23</v>
      </c>
      <c r="F39" s="1">
        <v>109</v>
      </c>
    </row>
    <row r="40" spans="1:5" ht="12">
      <c r="A40" s="1" t="s">
        <v>25</v>
      </c>
      <c r="E40" s="1">
        <v>100</v>
      </c>
    </row>
    <row r="41" spans="1:13" ht="12">
      <c r="A41" s="1" t="s">
        <v>34</v>
      </c>
      <c r="C41" s="1">
        <v>586</v>
      </c>
      <c r="E41" s="1">
        <v>586</v>
      </c>
      <c r="G41" s="1">
        <v>586</v>
      </c>
      <c r="I41" s="1">
        <v>586</v>
      </c>
      <c r="K41" s="1">
        <v>586</v>
      </c>
      <c r="M41" s="1">
        <v>586</v>
      </c>
    </row>
    <row r="42" spans="1:4" ht="12">
      <c r="A42" s="1" t="s">
        <v>24</v>
      </c>
      <c r="D42" s="1">
        <v>200</v>
      </c>
    </row>
    <row r="43" spans="1:6" ht="12">
      <c r="A43" s="1" t="s">
        <v>22</v>
      </c>
      <c r="C43" s="1">
        <v>60</v>
      </c>
      <c r="F43" s="1">
        <v>60</v>
      </c>
    </row>
    <row r="44" ht="12">
      <c r="A44" s="1" t="s">
        <v>49</v>
      </c>
    </row>
    <row r="45" spans="1:5" ht="12">
      <c r="A45" s="1" t="s">
        <v>19</v>
      </c>
      <c r="B45" s="1">
        <v>120</v>
      </c>
      <c r="E45" s="1">
        <v>120</v>
      </c>
    </row>
    <row r="46" ht="12">
      <c r="A46" s="1" t="s">
        <v>52</v>
      </c>
    </row>
    <row r="47" ht="12">
      <c r="A47" s="1" t="s">
        <v>51</v>
      </c>
    </row>
    <row r="48" spans="1:2" ht="12">
      <c r="A48" s="1" t="s">
        <v>64</v>
      </c>
      <c r="B48" s="1">
        <v>75</v>
      </c>
    </row>
    <row r="49" ht="12"/>
    <row r="50" spans="1:13" ht="12">
      <c r="A50" s="14" t="s">
        <v>29</v>
      </c>
      <c r="B50" s="1">
        <f>SUM(B36:B49)</f>
        <v>195</v>
      </c>
      <c r="C50" s="1">
        <f aca="true" t="shared" si="9" ref="C50:M50">SUM(C36:C49)</f>
        <v>646</v>
      </c>
      <c r="D50" s="1">
        <f t="shared" si="9"/>
        <v>200</v>
      </c>
      <c r="E50" s="1">
        <f t="shared" si="9"/>
        <v>806</v>
      </c>
      <c r="F50" s="1">
        <f t="shared" si="9"/>
        <v>169</v>
      </c>
      <c r="G50" s="1">
        <f t="shared" si="9"/>
        <v>586</v>
      </c>
      <c r="H50" s="1">
        <f t="shared" si="9"/>
        <v>0</v>
      </c>
      <c r="I50" s="1">
        <f t="shared" si="9"/>
        <v>766</v>
      </c>
      <c r="J50" s="1">
        <f t="shared" si="9"/>
        <v>0</v>
      </c>
      <c r="K50" s="1">
        <f t="shared" si="9"/>
        <v>586</v>
      </c>
      <c r="L50" s="1">
        <f t="shared" si="9"/>
        <v>0</v>
      </c>
      <c r="M50" s="1">
        <f t="shared" si="9"/>
        <v>586</v>
      </c>
    </row>
    <row r="51" ht="12"/>
    <row r="52" ht="15.75">
      <c r="A52" s="13" t="s">
        <v>12</v>
      </c>
    </row>
    <row r="53" ht="12">
      <c r="A53" s="11"/>
    </row>
    <row r="54" ht="12">
      <c r="A54" s="1" t="s">
        <v>35</v>
      </c>
    </row>
    <row r="55" spans="1:4" ht="12">
      <c r="A55" s="1" t="s">
        <v>57</v>
      </c>
      <c r="D55" s="1">
        <v>30</v>
      </c>
    </row>
    <row r="56" spans="1:2" ht="12">
      <c r="A56" s="1" t="s">
        <v>58</v>
      </c>
      <c r="B56" s="1">
        <v>50</v>
      </c>
    </row>
    <row r="57" spans="1:2" ht="12">
      <c r="A57" s="1" t="s">
        <v>59</v>
      </c>
      <c r="B57" s="1">
        <v>40</v>
      </c>
    </row>
    <row r="58" spans="1:4" ht="12">
      <c r="A58" s="1" t="s">
        <v>60</v>
      </c>
      <c r="D58" s="1">
        <v>25</v>
      </c>
    </row>
    <row r="59" ht="12">
      <c r="A59" s="1" t="s">
        <v>36</v>
      </c>
    </row>
    <row r="60" ht="12">
      <c r="A60" s="1" t="s">
        <v>14</v>
      </c>
    </row>
    <row r="61" spans="1:3" ht="12">
      <c r="A61" s="1" t="s">
        <v>15</v>
      </c>
      <c r="B61" s="1">
        <v>250</v>
      </c>
      <c r="C61" s="1">
        <v>250</v>
      </c>
    </row>
    <row r="62" ht="12">
      <c r="A62" s="1" t="s">
        <v>61</v>
      </c>
    </row>
    <row r="63" spans="1:4" ht="12">
      <c r="A63" s="1" t="s">
        <v>62</v>
      </c>
      <c r="D63" s="1">
        <v>150</v>
      </c>
    </row>
    <row r="64" spans="1:4" ht="12">
      <c r="A64" s="1" t="s">
        <v>63</v>
      </c>
      <c r="D64" s="1">
        <v>75</v>
      </c>
    </row>
    <row r="65" spans="1:4" ht="12">
      <c r="A65" s="1" t="s">
        <v>58</v>
      </c>
      <c r="D65" s="1">
        <v>100</v>
      </c>
    </row>
    <row r="66" spans="1:4" ht="12">
      <c r="A66" s="1" t="s">
        <v>59</v>
      </c>
      <c r="D66" s="1">
        <v>50</v>
      </c>
    </row>
    <row r="67" ht="12"/>
    <row r="68" spans="1:13" ht="12">
      <c r="A68" s="14" t="s">
        <v>29</v>
      </c>
      <c r="B68" s="1">
        <f>SUM(B53:B67)</f>
        <v>340</v>
      </c>
      <c r="C68" s="1">
        <f aca="true" t="shared" si="10" ref="C68:M68">SUM(C53:C67)</f>
        <v>250</v>
      </c>
      <c r="D68" s="1">
        <f t="shared" si="10"/>
        <v>430</v>
      </c>
      <c r="E68" s="1">
        <f t="shared" si="10"/>
        <v>0</v>
      </c>
      <c r="F68" s="1">
        <f t="shared" si="10"/>
        <v>0</v>
      </c>
      <c r="G68" s="1">
        <f t="shared" si="10"/>
        <v>0</v>
      </c>
      <c r="H68" s="1">
        <f t="shared" si="10"/>
        <v>0</v>
      </c>
      <c r="I68" s="1">
        <f t="shared" si="10"/>
        <v>0</v>
      </c>
      <c r="J68" s="1">
        <f t="shared" si="10"/>
        <v>0</v>
      </c>
      <c r="K68" s="1">
        <f t="shared" si="10"/>
        <v>0</v>
      </c>
      <c r="L68" s="1">
        <f t="shared" si="10"/>
        <v>0</v>
      </c>
      <c r="M68" s="1">
        <f t="shared" si="10"/>
        <v>0</v>
      </c>
    </row>
    <row r="69" ht="12"/>
    <row r="70" spans="1:13" ht="15.75">
      <c r="A70" s="15" t="s">
        <v>38</v>
      </c>
      <c r="B70" s="1">
        <f aca="true" t="shared" si="11" ref="B70:M70">+B33+B50+B68</f>
        <v>969</v>
      </c>
      <c r="C70" s="1">
        <f t="shared" si="11"/>
        <v>896</v>
      </c>
      <c r="D70" s="1">
        <f t="shared" si="11"/>
        <v>630</v>
      </c>
      <c r="E70" s="1">
        <f t="shared" si="11"/>
        <v>806</v>
      </c>
      <c r="F70" s="1">
        <f t="shared" si="11"/>
        <v>169</v>
      </c>
      <c r="G70" s="1">
        <f t="shared" si="11"/>
        <v>586</v>
      </c>
      <c r="H70" s="1">
        <f t="shared" si="11"/>
        <v>0</v>
      </c>
      <c r="I70" s="1">
        <f t="shared" si="11"/>
        <v>766</v>
      </c>
      <c r="J70" s="1">
        <f t="shared" si="11"/>
        <v>0</v>
      </c>
      <c r="K70" s="1">
        <f t="shared" si="11"/>
        <v>586</v>
      </c>
      <c r="L70" s="1">
        <f t="shared" si="11"/>
        <v>0</v>
      </c>
      <c r="M70" s="1">
        <f t="shared" si="11"/>
        <v>586</v>
      </c>
    </row>
    <row r="71" ht="12"/>
    <row r="72" ht="12"/>
    <row r="73" ht="15.75">
      <c r="A73" s="13" t="s">
        <v>39</v>
      </c>
    </row>
    <row r="74" ht="15.75">
      <c r="A74" s="13"/>
    </row>
    <row r="75" spans="1:7" ht="12">
      <c r="A75" s="1" t="s">
        <v>65</v>
      </c>
      <c r="E75" s="1">
        <v>250</v>
      </c>
      <c r="F75" s="1">
        <v>400</v>
      </c>
      <c r="G75" s="1">
        <v>500</v>
      </c>
    </row>
    <row r="76" ht="12"/>
    <row r="77" spans="1:13" ht="12">
      <c r="A77" s="14" t="s">
        <v>29</v>
      </c>
      <c r="B77" s="1">
        <f>SUM(B74:B76)</f>
        <v>0</v>
      </c>
      <c r="C77" s="1">
        <f aca="true" t="shared" si="12" ref="C77:M77">SUM(C74:C76)</f>
        <v>0</v>
      </c>
      <c r="D77" s="1">
        <f t="shared" si="12"/>
        <v>0</v>
      </c>
      <c r="E77" s="1">
        <f t="shared" si="12"/>
        <v>250</v>
      </c>
      <c r="F77" s="1">
        <f t="shared" si="12"/>
        <v>400</v>
      </c>
      <c r="G77" s="1">
        <f t="shared" si="12"/>
        <v>500</v>
      </c>
      <c r="H77" s="1">
        <f t="shared" si="12"/>
        <v>0</v>
      </c>
      <c r="I77" s="1">
        <f t="shared" si="12"/>
        <v>0</v>
      </c>
      <c r="J77" s="1">
        <f t="shared" si="12"/>
        <v>0</v>
      </c>
      <c r="K77" s="1">
        <f t="shared" si="12"/>
        <v>0</v>
      </c>
      <c r="L77" s="1">
        <f t="shared" si="12"/>
        <v>0</v>
      </c>
      <c r="M77" s="1">
        <f t="shared" si="12"/>
        <v>0</v>
      </c>
    </row>
    <row r="78" ht="12"/>
    <row r="79" ht="15.75">
      <c r="A79" s="13" t="s">
        <v>40</v>
      </c>
    </row>
    <row r="80" ht="12"/>
    <row r="81" spans="1:5" ht="12">
      <c r="A81" s="1" t="s">
        <v>41</v>
      </c>
      <c r="B81" s="1">
        <v>20</v>
      </c>
      <c r="C81" s="1">
        <v>20</v>
      </c>
      <c r="D81" s="1">
        <v>20</v>
      </c>
      <c r="E81" s="1">
        <v>20</v>
      </c>
    </row>
    <row r="82" spans="1:6" ht="12">
      <c r="A82" s="1" t="s">
        <v>42</v>
      </c>
      <c r="F82" s="1">
        <v>750</v>
      </c>
    </row>
    <row r="83" spans="1:13" ht="12">
      <c r="A83" s="1" t="s">
        <v>13</v>
      </c>
      <c r="B83" s="1">
        <v>150</v>
      </c>
      <c r="C83" s="1">
        <v>150</v>
      </c>
      <c r="D83" s="1">
        <v>150</v>
      </c>
      <c r="E83" s="1">
        <v>150</v>
      </c>
      <c r="F83" s="1">
        <v>150</v>
      </c>
      <c r="G83" s="1">
        <v>150</v>
      </c>
      <c r="H83" s="1">
        <v>150</v>
      </c>
      <c r="I83" s="1">
        <v>150</v>
      </c>
      <c r="J83" s="1">
        <v>150</v>
      </c>
      <c r="K83" s="1">
        <v>150</v>
      </c>
      <c r="L83" s="1">
        <v>150</v>
      </c>
      <c r="M83" s="1">
        <v>150</v>
      </c>
    </row>
    <row r="84" ht="12"/>
    <row r="85" spans="1:13" ht="12">
      <c r="A85" s="14" t="s">
        <v>29</v>
      </c>
      <c r="B85" s="1">
        <f>SUM(B80:B84)</f>
        <v>170</v>
      </c>
      <c r="C85" s="1">
        <f aca="true" t="shared" si="13" ref="C85:M85">SUM(C80:C84)</f>
        <v>170</v>
      </c>
      <c r="D85" s="1">
        <f t="shared" si="13"/>
        <v>170</v>
      </c>
      <c r="E85" s="1">
        <f t="shared" si="13"/>
        <v>170</v>
      </c>
      <c r="F85" s="1">
        <f t="shared" si="13"/>
        <v>900</v>
      </c>
      <c r="G85" s="1">
        <f t="shared" si="13"/>
        <v>150</v>
      </c>
      <c r="H85" s="1">
        <f t="shared" si="13"/>
        <v>150</v>
      </c>
      <c r="I85" s="1">
        <f t="shared" si="13"/>
        <v>150</v>
      </c>
      <c r="J85" s="1">
        <f t="shared" si="13"/>
        <v>150</v>
      </c>
      <c r="K85" s="1">
        <f t="shared" si="13"/>
        <v>150</v>
      </c>
      <c r="L85" s="1">
        <f t="shared" si="13"/>
        <v>150</v>
      </c>
      <c r="M85" s="1">
        <f t="shared" si="13"/>
        <v>150</v>
      </c>
    </row>
    <row r="86" ht="12"/>
    <row r="87" spans="1:13" ht="15.75">
      <c r="A87" s="15" t="s">
        <v>43</v>
      </c>
      <c r="B87" s="1">
        <f aca="true" t="shared" si="14" ref="B87:M87">+B77+B85</f>
        <v>170</v>
      </c>
      <c r="C87" s="1">
        <f t="shared" si="14"/>
        <v>170</v>
      </c>
      <c r="D87" s="1">
        <f t="shared" si="14"/>
        <v>170</v>
      </c>
      <c r="E87" s="1">
        <f t="shared" si="14"/>
        <v>420</v>
      </c>
      <c r="F87" s="1">
        <f t="shared" si="14"/>
        <v>1300</v>
      </c>
      <c r="G87" s="1">
        <f t="shared" si="14"/>
        <v>650</v>
      </c>
      <c r="H87" s="1">
        <f t="shared" si="14"/>
        <v>150</v>
      </c>
      <c r="I87" s="1">
        <f t="shared" si="14"/>
        <v>150</v>
      </c>
      <c r="J87" s="1">
        <f t="shared" si="14"/>
        <v>150</v>
      </c>
      <c r="K87" s="1">
        <f t="shared" si="14"/>
        <v>150</v>
      </c>
      <c r="L87" s="1">
        <f t="shared" si="14"/>
        <v>150</v>
      </c>
      <c r="M87" s="1">
        <f t="shared" si="14"/>
        <v>150</v>
      </c>
    </row>
    <row r="88" ht="12"/>
    <row r="89" spans="1:13" s="12" customFormat="1" ht="15.75">
      <c r="A89" s="16" t="s">
        <v>44</v>
      </c>
      <c r="B89" s="12">
        <f aca="true" t="shared" si="15" ref="B89:M89">+B87-B70</f>
        <v>-799</v>
      </c>
      <c r="C89" s="12">
        <f t="shared" si="15"/>
        <v>-726</v>
      </c>
      <c r="D89" s="12">
        <f t="shared" si="15"/>
        <v>-460</v>
      </c>
      <c r="E89" s="12">
        <f t="shared" si="15"/>
        <v>-386</v>
      </c>
      <c r="F89" s="12">
        <f t="shared" si="15"/>
        <v>1131</v>
      </c>
      <c r="G89" s="12">
        <f t="shared" si="15"/>
        <v>64</v>
      </c>
      <c r="H89" s="12">
        <f t="shared" si="15"/>
        <v>150</v>
      </c>
      <c r="I89" s="12">
        <f t="shared" si="15"/>
        <v>-616</v>
      </c>
      <c r="J89" s="12">
        <f t="shared" si="15"/>
        <v>150</v>
      </c>
      <c r="K89" s="12">
        <f t="shared" si="15"/>
        <v>-436</v>
      </c>
      <c r="L89" s="12">
        <f t="shared" si="15"/>
        <v>150</v>
      </c>
      <c r="M89" s="12">
        <f t="shared" si="15"/>
        <v>-436</v>
      </c>
    </row>
    <row r="90" s="12" customFormat="1" ht="12"/>
    <row r="91" spans="1:13" s="12" customFormat="1" ht="15.75">
      <c r="A91" s="16" t="s">
        <v>66</v>
      </c>
      <c r="B91" s="12">
        <v>1000</v>
      </c>
      <c r="C91" s="12">
        <f>IF(+B95&gt;0,+B95,+B93)</f>
        <v>400</v>
      </c>
      <c r="D91" s="12">
        <f aca="true" t="shared" si="16" ref="D91:M91">IF(+C95&gt;0,+C95,+C93)</f>
        <v>-326</v>
      </c>
      <c r="E91" s="12">
        <f t="shared" si="16"/>
        <v>-786</v>
      </c>
      <c r="F91" s="12">
        <f t="shared" si="16"/>
        <v>-1172</v>
      </c>
      <c r="G91" s="12">
        <f t="shared" si="16"/>
        <v>-41</v>
      </c>
      <c r="H91" s="12">
        <f t="shared" si="16"/>
        <v>23</v>
      </c>
      <c r="I91" s="12">
        <f t="shared" si="16"/>
        <v>173</v>
      </c>
      <c r="J91" s="12">
        <f t="shared" si="16"/>
        <v>-443</v>
      </c>
      <c r="K91" s="12">
        <f t="shared" si="16"/>
        <v>-293</v>
      </c>
      <c r="L91" s="12">
        <f t="shared" si="16"/>
        <v>-729</v>
      </c>
      <c r="M91" s="12">
        <f t="shared" si="16"/>
        <v>-579</v>
      </c>
    </row>
    <row r="92" s="12" customFormat="1" ht="12.75">
      <c r="A92" s="24"/>
    </row>
    <row r="93" spans="1:13" s="12" customFormat="1" ht="15.75">
      <c r="A93" s="16" t="s">
        <v>67</v>
      </c>
      <c r="B93" s="12">
        <f>+B91+B89</f>
        <v>201</v>
      </c>
      <c r="C93" s="12">
        <f aca="true" t="shared" si="17" ref="C93:M93">+C91+C89</f>
        <v>-326</v>
      </c>
      <c r="D93" s="12">
        <f t="shared" si="17"/>
        <v>-786</v>
      </c>
      <c r="E93" s="12">
        <f t="shared" si="17"/>
        <v>-1172</v>
      </c>
      <c r="F93" s="12">
        <f t="shared" si="17"/>
        <v>-41</v>
      </c>
      <c r="G93" s="12">
        <f t="shared" si="17"/>
        <v>23</v>
      </c>
      <c r="H93" s="12">
        <f t="shared" si="17"/>
        <v>173</v>
      </c>
      <c r="I93" s="12">
        <f t="shared" si="17"/>
        <v>-443</v>
      </c>
      <c r="J93" s="12">
        <f t="shared" si="17"/>
        <v>-293</v>
      </c>
      <c r="K93" s="12">
        <f t="shared" si="17"/>
        <v>-729</v>
      </c>
      <c r="L93" s="12">
        <f t="shared" si="17"/>
        <v>-579</v>
      </c>
      <c r="M93" s="12">
        <f t="shared" si="17"/>
        <v>-1015</v>
      </c>
    </row>
    <row r="94" s="12" customFormat="1" ht="12.75">
      <c r="A94" s="24"/>
    </row>
    <row r="95" spans="1:2" s="12" customFormat="1" ht="15.75">
      <c r="A95" s="16" t="s">
        <v>68</v>
      </c>
      <c r="B95" s="12">
        <v>400</v>
      </c>
    </row>
    <row r="96" s="12" customFormat="1" ht="12.75">
      <c r="A96" s="24"/>
    </row>
    <row r="97" spans="1:13" s="12" customFormat="1" ht="15.75">
      <c r="A97" s="16" t="s">
        <v>46</v>
      </c>
      <c r="B97" s="12">
        <f>IF(+B95&gt;0,+B95-B93," ")</f>
        <v>199</v>
      </c>
      <c r="C97" s="12" t="str">
        <f>IF(+C95&gt;0,+C95-C93," ")</f>
        <v> </v>
      </c>
      <c r="D97" s="12" t="str">
        <f aca="true" t="shared" si="18" ref="D97:M97">IF(+D95&gt;0,+D95-D93," ")</f>
        <v> </v>
      </c>
      <c r="E97" s="12" t="str">
        <f t="shared" si="18"/>
        <v> </v>
      </c>
      <c r="F97" s="12" t="str">
        <f t="shared" si="18"/>
        <v> </v>
      </c>
      <c r="G97" s="12" t="str">
        <f t="shared" si="18"/>
        <v> </v>
      </c>
      <c r="H97" s="12" t="str">
        <f t="shared" si="18"/>
        <v> </v>
      </c>
      <c r="I97" s="12" t="str">
        <f t="shared" si="18"/>
        <v> </v>
      </c>
      <c r="J97" s="12" t="str">
        <f t="shared" si="18"/>
        <v> </v>
      </c>
      <c r="K97" s="12" t="str">
        <f t="shared" si="18"/>
        <v> </v>
      </c>
      <c r="L97" s="12" t="str">
        <f t="shared" si="18"/>
        <v> </v>
      </c>
      <c r="M97" s="12" t="str">
        <f t="shared" si="18"/>
        <v> </v>
      </c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</sheetData>
  <mergeCells count="2">
    <mergeCell ref="A13:F13"/>
    <mergeCell ref="A14:G14"/>
  </mergeCells>
  <hyperlinks>
    <hyperlink ref="A4" r:id="rId1" display="www.BigBucksInaBathrobe.com"/>
    <hyperlink ref="A9" r:id="rId2" display="www.TheStayAtHomeCEO.com"/>
    <hyperlink ref="A14" r:id="rId3" display="Click here to purchase and download the fully-commented version"/>
  </hyperlinks>
  <printOptions/>
  <pageMargins left="0.75" right="0.75" top="1" bottom="1" header="0.5" footer="0.5"/>
  <pageSetup horizontalDpi="204" verticalDpi="204" orientation="portrait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Balch</cp:lastModifiedBy>
  <cp:lastPrinted>2000-10-25T23:40:01Z</cp:lastPrinted>
  <dcterms:created xsi:type="dcterms:W3CDTF">2000-03-23T21:21:12Z</dcterms:created>
  <dcterms:modified xsi:type="dcterms:W3CDTF">2002-11-21T00:44:26Z</dcterms:modified>
  <cp:category/>
  <cp:version/>
  <cp:contentType/>
  <cp:contentStatus/>
</cp:coreProperties>
</file>